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2"/>
  </bookViews>
  <sheets>
    <sheet name="記入例" sheetId="1" r:id="rId1"/>
    <sheet name="入力用" sheetId="2" r:id="rId2"/>
    <sheet name="これを印刷して会議に持参してください" sheetId="3" r:id="rId3"/>
  </sheets>
  <definedNames>
    <definedName name="_xlnm.Print_Area" localSheetId="2">'これを印刷して会議に持参してください'!$A$1:$R$50</definedName>
  </definedNames>
  <calcPr fullCalcOnLoad="1"/>
</workbook>
</file>

<file path=xl/sharedStrings.xml><?xml version="1.0" encoding="utf-8"?>
<sst xmlns="http://schemas.openxmlformats.org/spreadsheetml/2006/main" count="161" uniqueCount="103">
  <si>
    <t>引　率</t>
  </si>
  <si>
    <t>監　督</t>
  </si>
  <si>
    <t>主　将</t>
  </si>
  <si>
    <t>背番号</t>
  </si>
  <si>
    <t>先発</t>
  </si>
  <si>
    <t>正</t>
  </si>
  <si>
    <t>副</t>
  </si>
  <si>
    <t>GK正</t>
  </si>
  <si>
    <t>GK副</t>
  </si>
  <si>
    <t>学年</t>
  </si>
  <si>
    <t>位置</t>
  </si>
  <si>
    <t>選 手 氏 名</t>
  </si>
  <si>
    <t>審判員</t>
  </si>
  <si>
    <t>（級）</t>
  </si>
  <si>
    <t>　上記の者は，本大会参加についての保護者の同意を得ているので，参加を申し込みます。</t>
  </si>
  <si>
    <t>＊外部コーチには氏名横に</t>
  </si>
  <si>
    <t>＊ユニフォームの色は，</t>
  </si>
  <si>
    <t>コーチ</t>
  </si>
  <si>
    <t>ｽｺｱﾗｰ</t>
  </si>
  <si>
    <t>シャツ</t>
  </si>
  <si>
    <t>ショーツ</t>
  </si>
  <si>
    <t>ｽﾄｯｷﾝｸﾞ</t>
  </si>
  <si>
    <t>（記載の同意が得られない場合は，備考欄に『否』を記入）</t>
  </si>
  <si>
    <t>ﾕﾆﾌｫｰﾑ色</t>
  </si>
  <si>
    <t>印</t>
  </si>
  <si>
    <t>　すべてに４色必要です。</t>
  </si>
  <si>
    <t>（年齢）</t>
  </si>
  <si>
    <t>等の個人情報の記載について本人及び保護者の同意を得ています。</t>
  </si>
  <si>
    <t>引率責任者氏名</t>
  </si>
  <si>
    <t>監督氏名</t>
  </si>
  <si>
    <t>コーチ氏名</t>
  </si>
  <si>
    <t>氏名</t>
  </si>
  <si>
    <t>級</t>
  </si>
  <si>
    <t>審判員①</t>
  </si>
  <si>
    <t>審判員②</t>
  </si>
  <si>
    <t>選手番号</t>
  </si>
  <si>
    <t>背番号</t>
  </si>
  <si>
    <t>学年</t>
  </si>
  <si>
    <t>Ｐｏｓ</t>
  </si>
  <si>
    <t>主将氏名</t>
  </si>
  <si>
    <t>スコアラー</t>
  </si>
  <si>
    <t>選手番号
入力枠</t>
  </si>
  <si>
    <t>ユニフォームカラー</t>
  </si>
  <si>
    <t>ＦＰ</t>
  </si>
  <si>
    <t>ＧＫ</t>
  </si>
  <si>
    <t>ショーツ</t>
  </si>
  <si>
    <t>ｽﾄｯｷﾝｸﾞ</t>
  </si>
  <si>
    <t>年齢</t>
  </si>
  <si>
    <t>コーチ種別</t>
  </si>
  <si>
    <t>年</t>
  </si>
  <si>
    <t>月</t>
  </si>
  <si>
    <t>日</t>
  </si>
  <si>
    <t>書類作成日</t>
  </si>
  <si>
    <r>
      <t xml:space="preserve"> （外）</t>
    </r>
    <r>
      <rPr>
        <sz val="10"/>
        <rFont val="ＭＳ ゴシック"/>
        <family val="3"/>
      </rPr>
      <t>と記入する。　</t>
    </r>
  </si>
  <si>
    <t>＊プログラムにそのまま記載しますので活字でご記入し，申込用紙のコピー１部を添えてご提出ください。</t>
  </si>
  <si>
    <t>　コンピュータで作成する場合は，添付ファイルをご利用ください。また，メンバー表として各チームで</t>
  </si>
  <si>
    <t>　コピーをご準備ください。</t>
  </si>
  <si>
    <t>＊外部コーチ登録を選手申し込みと同時にお願いします。様式は，県中体連大会要項冊子にあります。</t>
  </si>
  <si>
    <t>島田　秀夫</t>
  </si>
  <si>
    <t>川淵　三郎</t>
  </si>
  <si>
    <t>ハンス・オフト</t>
  </si>
  <si>
    <t>岡田　武史</t>
  </si>
  <si>
    <t>柱谷　哲二</t>
  </si>
  <si>
    <t>青</t>
  </si>
  <si>
    <t>白</t>
  </si>
  <si>
    <t>黒炎</t>
  </si>
  <si>
    <t>緑炎</t>
  </si>
  <si>
    <t>黒</t>
  </si>
  <si>
    <t>緑</t>
  </si>
  <si>
    <t>赤</t>
  </si>
  <si>
    <t>松永　成立</t>
  </si>
  <si>
    <t>ＧＫ</t>
  </si>
  <si>
    <t>大嶽　直人</t>
  </si>
  <si>
    <t>ＤＦ</t>
  </si>
  <si>
    <t>勝矢　寿延</t>
  </si>
  <si>
    <t>堀池　　巧</t>
  </si>
  <si>
    <t>柱谷　哲二</t>
  </si>
  <si>
    <t>都並　敏史</t>
  </si>
  <si>
    <t>井原　正巳</t>
  </si>
  <si>
    <t>福田　正博</t>
  </si>
  <si>
    <t>ＦＷ</t>
  </si>
  <si>
    <t>武田　修宏</t>
  </si>
  <si>
    <t>ラモス　瑠偉</t>
  </si>
  <si>
    <t>ＭＦ</t>
  </si>
  <si>
    <t>三浦　知良</t>
  </si>
  <si>
    <t>山田　隆裕</t>
  </si>
  <si>
    <t>長谷川　健太</t>
  </si>
  <si>
    <t>北澤　　豪</t>
  </si>
  <si>
    <t>山口　素弘</t>
  </si>
  <si>
    <t>中山　雅弘</t>
  </si>
  <si>
    <t>森保　　一</t>
  </si>
  <si>
    <t>神野　卓哉</t>
  </si>
  <si>
    <t>松本　大</t>
  </si>
  <si>
    <t xml:space="preserve">  選手申込用紙　兼　メンバー表（様式）</t>
  </si>
  <si>
    <t>７</t>
  </si>
  <si>
    <t>5</t>
  </si>
  <si>
    <t>チーム名</t>
  </si>
  <si>
    <t>代表者名</t>
  </si>
  <si>
    <t>チーム名</t>
  </si>
  <si>
    <t>4</t>
  </si>
  <si>
    <t>南葛フットボールクラブ</t>
  </si>
  <si>
    <t>また，本大会プログラム作成及び成績上位者の報道発表並びにホームページにおける氏名，チーム名，学年</t>
  </si>
  <si>
    <t>令和5年度岡山県中学校秋季体育大会（サッカー競技）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</si>
</sst>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i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18" borderId="19" xfId="0" applyNumberFormat="1" applyFont="1" applyFill="1" applyBorder="1" applyAlignment="1">
      <alignment horizontal="center" vertical="center"/>
    </xf>
    <xf numFmtId="176" fontId="7" fillId="18" borderId="20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8" borderId="2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49" fontId="7" fillId="8" borderId="22" xfId="0" applyNumberFormat="1" applyFont="1" applyFill="1" applyBorder="1" applyAlignment="1">
      <alignment horizontal="center" vertical="center"/>
    </xf>
    <xf numFmtId="49" fontId="7" fillId="8" borderId="23" xfId="0" applyNumberFormat="1" applyFont="1" applyFill="1" applyBorder="1" applyAlignment="1">
      <alignment horizontal="center" vertical="center"/>
    </xf>
    <xf numFmtId="49" fontId="7" fillId="8" borderId="2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2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63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6" fontId="2" fillId="0" borderId="65" xfId="0" applyNumberFormat="1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 shrinkToFit="1"/>
    </xf>
    <xf numFmtId="176" fontId="0" fillId="0" borderId="67" xfId="0" applyNumberForma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7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3.5">
      <c r="A1" s="63"/>
      <c r="B1" s="74"/>
      <c r="C1" s="75"/>
      <c r="G1" s="76" t="s">
        <v>42</v>
      </c>
      <c r="H1" s="76"/>
      <c r="I1" s="76"/>
      <c r="J1" s="76"/>
    </row>
    <row r="2" spans="1:10" ht="13.5">
      <c r="A2" s="3" t="s">
        <v>96</v>
      </c>
      <c r="B2" s="68" t="s">
        <v>100</v>
      </c>
      <c r="C2" s="69"/>
      <c r="G2" s="76" t="s">
        <v>43</v>
      </c>
      <c r="H2" s="76"/>
      <c r="I2" s="76" t="s">
        <v>44</v>
      </c>
      <c r="J2" s="76"/>
    </row>
    <row r="3" spans="1:10" ht="13.5">
      <c r="A3" s="3" t="s">
        <v>97</v>
      </c>
      <c r="B3" s="68" t="s">
        <v>58</v>
      </c>
      <c r="C3" s="69"/>
      <c r="G3" s="3" t="s">
        <v>5</v>
      </c>
      <c r="H3" s="3" t="s">
        <v>6</v>
      </c>
      <c r="I3" s="3" t="s">
        <v>5</v>
      </c>
      <c r="J3" s="3" t="s">
        <v>6</v>
      </c>
    </row>
    <row r="4" spans="1:10" ht="13.5">
      <c r="A4" s="3" t="s">
        <v>28</v>
      </c>
      <c r="B4" s="68" t="s">
        <v>59</v>
      </c>
      <c r="C4" s="69"/>
      <c r="F4" s="17" t="s">
        <v>19</v>
      </c>
      <c r="G4" s="57" t="s">
        <v>63</v>
      </c>
      <c r="H4" s="58" t="s">
        <v>64</v>
      </c>
      <c r="I4" s="58" t="s">
        <v>65</v>
      </c>
      <c r="J4" s="4" t="s">
        <v>66</v>
      </c>
    </row>
    <row r="5" spans="1:10" ht="13.5">
      <c r="A5" s="3" t="s">
        <v>29</v>
      </c>
      <c r="B5" s="68" t="s">
        <v>60</v>
      </c>
      <c r="C5" s="69"/>
      <c r="D5" s="18" t="s">
        <v>48</v>
      </c>
      <c r="F5" s="17" t="s">
        <v>45</v>
      </c>
      <c r="G5" s="8" t="s">
        <v>64</v>
      </c>
      <c r="H5" s="9" t="s">
        <v>63</v>
      </c>
      <c r="I5" s="9" t="s">
        <v>67</v>
      </c>
      <c r="J5" s="10" t="s">
        <v>68</v>
      </c>
    </row>
    <row r="6" spans="1:10" ht="13.5">
      <c r="A6" s="3" t="s">
        <v>30</v>
      </c>
      <c r="B6" s="68" t="s">
        <v>61</v>
      </c>
      <c r="C6" s="70"/>
      <c r="D6" s="19"/>
      <c r="F6" s="17" t="s">
        <v>46</v>
      </c>
      <c r="G6" s="59" t="s">
        <v>63</v>
      </c>
      <c r="H6" s="60" t="s">
        <v>64</v>
      </c>
      <c r="I6" s="60" t="s">
        <v>69</v>
      </c>
      <c r="J6" s="5" t="s">
        <v>68</v>
      </c>
    </row>
    <row r="7" spans="1:3" ht="13.5">
      <c r="A7" s="3" t="s">
        <v>40</v>
      </c>
      <c r="B7" s="68"/>
      <c r="C7" s="69"/>
    </row>
    <row r="8" spans="1:3" ht="13.5">
      <c r="A8" s="3" t="s">
        <v>39</v>
      </c>
      <c r="B8" s="71" t="s">
        <v>62</v>
      </c>
      <c r="C8" s="72"/>
    </row>
    <row r="10" spans="1:5" ht="13.5">
      <c r="A10" s="3" t="s">
        <v>35</v>
      </c>
      <c r="B10" s="3" t="s">
        <v>36</v>
      </c>
      <c r="C10" s="3" t="s">
        <v>31</v>
      </c>
      <c r="D10" s="3" t="s">
        <v>37</v>
      </c>
      <c r="E10" s="3" t="s">
        <v>38</v>
      </c>
    </row>
    <row r="11" spans="1:5" ht="13.5">
      <c r="A11" s="3">
        <v>1</v>
      </c>
      <c r="B11" s="57">
        <v>1</v>
      </c>
      <c r="C11" s="58" t="s">
        <v>70</v>
      </c>
      <c r="D11" s="58">
        <v>3</v>
      </c>
      <c r="E11" s="4" t="s">
        <v>71</v>
      </c>
    </row>
    <row r="12" spans="1:5" ht="13.5">
      <c r="A12" s="3">
        <v>2</v>
      </c>
      <c r="B12" s="8">
        <v>2</v>
      </c>
      <c r="C12" s="9" t="s">
        <v>72</v>
      </c>
      <c r="D12" s="9">
        <v>2</v>
      </c>
      <c r="E12" s="10" t="s">
        <v>73</v>
      </c>
    </row>
    <row r="13" spans="1:5" ht="13.5">
      <c r="A13" s="3">
        <v>3</v>
      </c>
      <c r="B13" s="8">
        <v>3</v>
      </c>
      <c r="C13" s="9" t="s">
        <v>74</v>
      </c>
      <c r="D13" s="9">
        <v>3</v>
      </c>
      <c r="E13" s="10" t="s">
        <v>73</v>
      </c>
    </row>
    <row r="14" spans="1:5" ht="13.5">
      <c r="A14" s="3">
        <v>4</v>
      </c>
      <c r="B14" s="8">
        <v>4</v>
      </c>
      <c r="C14" s="9" t="s">
        <v>75</v>
      </c>
      <c r="D14" s="9">
        <v>2</v>
      </c>
      <c r="E14" s="10" t="s">
        <v>73</v>
      </c>
    </row>
    <row r="15" spans="1:5" ht="13.5">
      <c r="A15" s="3">
        <v>5</v>
      </c>
      <c r="B15" s="8">
        <v>5</v>
      </c>
      <c r="C15" s="9" t="s">
        <v>76</v>
      </c>
      <c r="D15" s="9">
        <v>2</v>
      </c>
      <c r="E15" s="10" t="s">
        <v>73</v>
      </c>
    </row>
    <row r="16" spans="1:5" ht="13.5">
      <c r="A16" s="3">
        <v>6</v>
      </c>
      <c r="B16" s="8">
        <v>6</v>
      </c>
      <c r="C16" s="9" t="s">
        <v>77</v>
      </c>
      <c r="D16" s="9">
        <v>3</v>
      </c>
      <c r="E16" s="10" t="s">
        <v>73</v>
      </c>
    </row>
    <row r="17" spans="1:5" ht="13.5">
      <c r="A17" s="3">
        <v>7</v>
      </c>
      <c r="B17" s="8">
        <v>7</v>
      </c>
      <c r="C17" s="9" t="s">
        <v>78</v>
      </c>
      <c r="D17" s="9">
        <v>2</v>
      </c>
      <c r="E17" s="10" t="s">
        <v>73</v>
      </c>
    </row>
    <row r="18" spans="1:5" ht="13.5">
      <c r="A18" s="3">
        <v>8</v>
      </c>
      <c r="B18" s="8">
        <v>8</v>
      </c>
      <c r="C18" s="9" t="s">
        <v>79</v>
      </c>
      <c r="D18" s="9">
        <v>2</v>
      </c>
      <c r="E18" s="10" t="s">
        <v>80</v>
      </c>
    </row>
    <row r="19" spans="1:5" ht="13.5">
      <c r="A19" s="3">
        <v>9</v>
      </c>
      <c r="B19" s="8">
        <v>9</v>
      </c>
      <c r="C19" s="9" t="s">
        <v>81</v>
      </c>
      <c r="D19" s="9">
        <v>2</v>
      </c>
      <c r="E19" s="10" t="s">
        <v>80</v>
      </c>
    </row>
    <row r="20" spans="1:5" ht="13.5">
      <c r="A20" s="3">
        <v>10</v>
      </c>
      <c r="B20" s="8">
        <v>10</v>
      </c>
      <c r="C20" s="9" t="s">
        <v>82</v>
      </c>
      <c r="D20" s="9">
        <v>3</v>
      </c>
      <c r="E20" s="10" t="s">
        <v>83</v>
      </c>
    </row>
    <row r="21" spans="1:5" ht="13.5">
      <c r="A21" s="3">
        <v>11</v>
      </c>
      <c r="B21" s="8">
        <v>11</v>
      </c>
      <c r="C21" s="9" t="s">
        <v>84</v>
      </c>
      <c r="D21" s="9">
        <v>2</v>
      </c>
      <c r="E21" s="10" t="s">
        <v>80</v>
      </c>
    </row>
    <row r="22" spans="1:5" ht="13.5">
      <c r="A22" s="3">
        <v>12</v>
      </c>
      <c r="B22" s="8">
        <v>12</v>
      </c>
      <c r="C22" s="9" t="s">
        <v>85</v>
      </c>
      <c r="D22" s="9">
        <v>2</v>
      </c>
      <c r="E22" s="10" t="s">
        <v>83</v>
      </c>
    </row>
    <row r="23" spans="1:5" ht="13.5">
      <c r="A23" s="3">
        <v>13</v>
      </c>
      <c r="B23" s="8">
        <v>13</v>
      </c>
      <c r="C23" s="9" t="s">
        <v>86</v>
      </c>
      <c r="D23" s="9">
        <v>2</v>
      </c>
      <c r="E23" s="10" t="s">
        <v>80</v>
      </c>
    </row>
    <row r="24" spans="1:5" ht="13.5">
      <c r="A24" s="3">
        <v>14</v>
      </c>
      <c r="B24" s="8">
        <v>14</v>
      </c>
      <c r="C24" s="9" t="s">
        <v>87</v>
      </c>
      <c r="D24" s="9">
        <v>2</v>
      </c>
      <c r="E24" s="10" t="s">
        <v>83</v>
      </c>
    </row>
    <row r="25" spans="1:5" ht="13.5">
      <c r="A25" s="3">
        <v>15</v>
      </c>
      <c r="B25" s="8">
        <v>15</v>
      </c>
      <c r="C25" s="9" t="s">
        <v>88</v>
      </c>
      <c r="D25" s="9">
        <v>2</v>
      </c>
      <c r="E25" s="10" t="s">
        <v>83</v>
      </c>
    </row>
    <row r="26" spans="1:5" ht="13.5">
      <c r="A26" s="3">
        <v>16</v>
      </c>
      <c r="B26" s="8">
        <v>16</v>
      </c>
      <c r="C26" s="9" t="s">
        <v>89</v>
      </c>
      <c r="D26" s="9">
        <v>2</v>
      </c>
      <c r="E26" s="10" t="s">
        <v>80</v>
      </c>
    </row>
    <row r="27" spans="1:5" ht="13.5">
      <c r="A27" s="3">
        <v>17</v>
      </c>
      <c r="B27" s="8">
        <v>17</v>
      </c>
      <c r="C27" s="9" t="s">
        <v>90</v>
      </c>
      <c r="D27" s="9">
        <v>2</v>
      </c>
      <c r="E27" s="10" t="s">
        <v>83</v>
      </c>
    </row>
    <row r="28" spans="1:5" ht="13.5">
      <c r="A28" s="3">
        <v>18</v>
      </c>
      <c r="B28" s="59">
        <v>18</v>
      </c>
      <c r="C28" s="60" t="s">
        <v>91</v>
      </c>
      <c r="D28" s="60">
        <v>2</v>
      </c>
      <c r="E28" s="5" t="s">
        <v>80</v>
      </c>
    </row>
    <row r="30" spans="2:5" ht="13.5">
      <c r="B30" s="73" t="s">
        <v>31</v>
      </c>
      <c r="C30" s="73"/>
      <c r="D30" s="3" t="s">
        <v>32</v>
      </c>
      <c r="E30" s="3" t="s">
        <v>47</v>
      </c>
    </row>
    <row r="31" spans="1:9" ht="13.5">
      <c r="A31" s="3" t="s">
        <v>33</v>
      </c>
      <c r="B31" s="64" t="s">
        <v>92</v>
      </c>
      <c r="C31" s="65"/>
      <c r="D31" s="58">
        <v>1</v>
      </c>
      <c r="E31" s="4">
        <v>35</v>
      </c>
      <c r="G31" s="3" t="s">
        <v>49</v>
      </c>
      <c r="H31" s="3" t="s">
        <v>50</v>
      </c>
      <c r="I31" s="3" t="s">
        <v>51</v>
      </c>
    </row>
    <row r="32" spans="1:9" ht="13.5">
      <c r="A32" s="3" t="s">
        <v>34</v>
      </c>
      <c r="B32" s="66"/>
      <c r="C32" s="67"/>
      <c r="D32" s="60"/>
      <c r="E32" s="5"/>
      <c r="F32" s="17" t="s">
        <v>52</v>
      </c>
      <c r="G32" s="22" t="s">
        <v>95</v>
      </c>
      <c r="H32" s="23" t="s">
        <v>94</v>
      </c>
      <c r="I32" s="24" t="s">
        <v>99</v>
      </c>
    </row>
  </sheetData>
  <sheetProtection/>
  <mergeCells count="14">
    <mergeCell ref="B1:C1"/>
    <mergeCell ref="G1:J1"/>
    <mergeCell ref="B2:C2"/>
    <mergeCell ref="G2:H2"/>
    <mergeCell ref="I2:J2"/>
    <mergeCell ref="B3:C3"/>
    <mergeCell ref="B31:C31"/>
    <mergeCell ref="B32:C32"/>
    <mergeCell ref="B4:C4"/>
    <mergeCell ref="B5:C5"/>
    <mergeCell ref="B6:C6"/>
    <mergeCell ref="B7:C7"/>
    <mergeCell ref="B8:C8"/>
    <mergeCell ref="B30:C30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B3" sqref="B3:C3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3.5">
      <c r="A1" s="63"/>
      <c r="B1" s="74"/>
      <c r="C1" s="75"/>
      <c r="G1" s="76" t="s">
        <v>42</v>
      </c>
      <c r="H1" s="76"/>
      <c r="I1" s="76"/>
      <c r="J1" s="76"/>
    </row>
    <row r="2" spans="1:10" ht="13.5">
      <c r="A2" s="3" t="s">
        <v>96</v>
      </c>
      <c r="B2" s="68"/>
      <c r="C2" s="69"/>
      <c r="G2" s="76" t="s">
        <v>43</v>
      </c>
      <c r="H2" s="76"/>
      <c r="I2" s="76" t="s">
        <v>44</v>
      </c>
      <c r="J2" s="76"/>
    </row>
    <row r="3" spans="1:10" ht="13.5">
      <c r="A3" s="3" t="s">
        <v>97</v>
      </c>
      <c r="B3" s="68"/>
      <c r="C3" s="69"/>
      <c r="G3" s="3" t="s">
        <v>5</v>
      </c>
      <c r="H3" s="3" t="s">
        <v>6</v>
      </c>
      <c r="I3" s="3" t="s">
        <v>5</v>
      </c>
      <c r="J3" s="3" t="s">
        <v>6</v>
      </c>
    </row>
    <row r="4" spans="1:10" ht="13.5">
      <c r="A4" s="3" t="s">
        <v>28</v>
      </c>
      <c r="B4" s="68"/>
      <c r="C4" s="69"/>
      <c r="F4" s="17" t="s">
        <v>19</v>
      </c>
      <c r="G4" s="6"/>
      <c r="H4" s="7"/>
      <c r="I4" s="7"/>
      <c r="J4" s="4"/>
    </row>
    <row r="5" spans="1:10" ht="13.5">
      <c r="A5" s="3" t="s">
        <v>29</v>
      </c>
      <c r="B5" s="68"/>
      <c r="C5" s="69"/>
      <c r="D5" s="18" t="s">
        <v>48</v>
      </c>
      <c r="F5" s="17" t="s">
        <v>45</v>
      </c>
      <c r="G5" s="8"/>
      <c r="H5" s="9"/>
      <c r="I5" s="9"/>
      <c r="J5" s="10"/>
    </row>
    <row r="6" spans="1:10" ht="13.5">
      <c r="A6" s="3" t="s">
        <v>30</v>
      </c>
      <c r="B6" s="68"/>
      <c r="C6" s="79"/>
      <c r="D6" s="19"/>
      <c r="F6" s="17" t="s">
        <v>46</v>
      </c>
      <c r="G6" s="11"/>
      <c r="H6" s="12"/>
      <c r="I6" s="12"/>
      <c r="J6" s="5"/>
    </row>
    <row r="7" spans="1:3" ht="13.5">
      <c r="A7" s="3" t="s">
        <v>40</v>
      </c>
      <c r="B7" s="68"/>
      <c r="C7" s="69"/>
    </row>
    <row r="8" spans="1:3" ht="13.5">
      <c r="A8" s="3" t="s">
        <v>39</v>
      </c>
      <c r="B8" s="77"/>
      <c r="C8" s="78"/>
    </row>
    <row r="10" spans="1:5" ht="13.5">
      <c r="A10" s="3" t="s">
        <v>35</v>
      </c>
      <c r="B10" s="3" t="s">
        <v>36</v>
      </c>
      <c r="C10" s="3" t="s">
        <v>31</v>
      </c>
      <c r="D10" s="3" t="s">
        <v>37</v>
      </c>
      <c r="E10" s="3" t="s">
        <v>38</v>
      </c>
    </row>
    <row r="11" spans="1:5" ht="13.5">
      <c r="A11" s="3">
        <v>1</v>
      </c>
      <c r="B11" s="6"/>
      <c r="C11" s="7"/>
      <c r="D11" s="7"/>
      <c r="E11" s="4"/>
    </row>
    <row r="12" spans="1:5" ht="13.5">
      <c r="A12" s="3">
        <v>2</v>
      </c>
      <c r="B12" s="8"/>
      <c r="C12" s="9"/>
      <c r="D12" s="9"/>
      <c r="E12" s="10"/>
    </row>
    <row r="13" spans="1:5" ht="13.5">
      <c r="A13" s="3">
        <v>3</v>
      </c>
      <c r="B13" s="8"/>
      <c r="C13" s="9"/>
      <c r="D13" s="9"/>
      <c r="E13" s="10"/>
    </row>
    <row r="14" spans="1:5" ht="13.5">
      <c r="A14" s="3">
        <v>4</v>
      </c>
      <c r="B14" s="8"/>
      <c r="C14" s="9"/>
      <c r="D14" s="9"/>
      <c r="E14" s="10"/>
    </row>
    <row r="15" spans="1:5" ht="13.5">
      <c r="A15" s="3">
        <v>5</v>
      </c>
      <c r="B15" s="8"/>
      <c r="C15" s="9"/>
      <c r="D15" s="9"/>
      <c r="E15" s="10"/>
    </row>
    <row r="16" spans="1:5" ht="13.5">
      <c r="A16" s="3">
        <v>6</v>
      </c>
      <c r="B16" s="8"/>
      <c r="C16" s="9"/>
      <c r="D16" s="9"/>
      <c r="E16" s="10"/>
    </row>
    <row r="17" spans="1:5" ht="13.5">
      <c r="A17" s="3">
        <v>7</v>
      </c>
      <c r="B17" s="8"/>
      <c r="C17" s="9"/>
      <c r="D17" s="9"/>
      <c r="E17" s="10"/>
    </row>
    <row r="18" spans="1:5" ht="13.5">
      <c r="A18" s="3">
        <v>8</v>
      </c>
      <c r="B18" s="8"/>
      <c r="C18" s="9"/>
      <c r="D18" s="9"/>
      <c r="E18" s="10"/>
    </row>
    <row r="19" spans="1:5" ht="13.5">
      <c r="A19" s="3">
        <v>9</v>
      </c>
      <c r="B19" s="8"/>
      <c r="C19" s="9"/>
      <c r="D19" s="9"/>
      <c r="E19" s="10"/>
    </row>
    <row r="20" spans="1:5" ht="13.5">
      <c r="A20" s="3">
        <v>10</v>
      </c>
      <c r="B20" s="8"/>
      <c r="C20" s="9"/>
      <c r="D20" s="9"/>
      <c r="E20" s="10"/>
    </row>
    <row r="21" spans="1:5" ht="13.5">
      <c r="A21" s="3">
        <v>11</v>
      </c>
      <c r="B21" s="8"/>
      <c r="C21" s="9"/>
      <c r="D21" s="9"/>
      <c r="E21" s="10"/>
    </row>
    <row r="22" spans="1:5" ht="13.5">
      <c r="A22" s="3">
        <v>12</v>
      </c>
      <c r="B22" s="8"/>
      <c r="C22" s="9"/>
      <c r="D22" s="9"/>
      <c r="E22" s="10"/>
    </row>
    <row r="23" spans="1:5" ht="13.5">
      <c r="A23" s="3">
        <v>13</v>
      </c>
      <c r="B23" s="8"/>
      <c r="C23" s="9"/>
      <c r="D23" s="9"/>
      <c r="E23" s="10"/>
    </row>
    <row r="24" spans="1:5" ht="13.5">
      <c r="A24" s="3">
        <v>14</v>
      </c>
      <c r="B24" s="8"/>
      <c r="C24" s="9"/>
      <c r="D24" s="9"/>
      <c r="E24" s="10"/>
    </row>
    <row r="25" spans="1:5" ht="13.5">
      <c r="A25" s="3">
        <v>15</v>
      </c>
      <c r="B25" s="8"/>
      <c r="C25" s="9"/>
      <c r="D25" s="9"/>
      <c r="E25" s="10"/>
    </row>
    <row r="26" spans="1:5" ht="13.5">
      <c r="A26" s="3">
        <v>16</v>
      </c>
      <c r="B26" s="8"/>
      <c r="C26" s="9"/>
      <c r="D26" s="9"/>
      <c r="E26" s="10"/>
    </row>
    <row r="27" spans="1:5" ht="13.5">
      <c r="A27" s="3">
        <v>17</v>
      </c>
      <c r="B27" s="8"/>
      <c r="C27" s="9"/>
      <c r="D27" s="9"/>
      <c r="E27" s="10"/>
    </row>
    <row r="28" spans="1:5" ht="13.5">
      <c r="A28" s="3">
        <v>18</v>
      </c>
      <c r="B28" s="25"/>
      <c r="C28" s="26"/>
      <c r="D28" s="26"/>
      <c r="E28" s="5"/>
    </row>
    <row r="30" spans="2:5" ht="13.5">
      <c r="B30" s="73" t="s">
        <v>31</v>
      </c>
      <c r="C30" s="73"/>
      <c r="D30" s="3" t="s">
        <v>32</v>
      </c>
      <c r="E30" s="3" t="s">
        <v>47</v>
      </c>
    </row>
    <row r="31" spans="1:9" ht="13.5">
      <c r="A31" s="3" t="s">
        <v>33</v>
      </c>
      <c r="B31" s="64"/>
      <c r="C31" s="65"/>
      <c r="D31" s="20"/>
      <c r="E31" s="4"/>
      <c r="G31" s="3" t="s">
        <v>49</v>
      </c>
      <c r="H31" s="3" t="s">
        <v>50</v>
      </c>
      <c r="I31" s="3" t="s">
        <v>51</v>
      </c>
    </row>
    <row r="32" spans="1:9" ht="13.5">
      <c r="A32" s="3" t="s">
        <v>34</v>
      </c>
      <c r="B32" s="66"/>
      <c r="C32" s="67"/>
      <c r="D32" s="21"/>
      <c r="E32" s="5"/>
      <c r="F32" s="17" t="s">
        <v>52</v>
      </c>
      <c r="G32" s="22" t="s">
        <v>95</v>
      </c>
      <c r="H32" s="23"/>
      <c r="I32" s="24"/>
    </row>
  </sheetData>
  <sheetProtection/>
  <mergeCells count="14">
    <mergeCell ref="B31:C31"/>
    <mergeCell ref="B32:C32"/>
    <mergeCell ref="B3:C3"/>
    <mergeCell ref="B2:C2"/>
    <mergeCell ref="B1:C1"/>
    <mergeCell ref="B4:C4"/>
    <mergeCell ref="B5:C5"/>
    <mergeCell ref="B8:C8"/>
    <mergeCell ref="B30:C30"/>
    <mergeCell ref="B6:C6"/>
    <mergeCell ref="B7:C7"/>
    <mergeCell ref="G1:J1"/>
    <mergeCell ref="G2:H2"/>
    <mergeCell ref="I2:J2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T50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A1" sqref="A1:R1"/>
    </sheetView>
  </sheetViews>
  <sheetFormatPr defaultColWidth="9.00390625" defaultRowHeight="13.5"/>
  <cols>
    <col min="1" max="1" width="3.125" style="28" customWidth="1"/>
    <col min="2" max="2" width="9.00390625" style="28" customWidth="1"/>
    <col min="3" max="3" width="3.00390625" style="28" customWidth="1"/>
    <col min="4" max="4" width="5.50390625" style="28" customWidth="1"/>
    <col min="5" max="5" width="5.00390625" style="27" customWidth="1"/>
    <col min="6" max="6" width="2.125" style="27" customWidth="1"/>
    <col min="7" max="7" width="6.75390625" style="27" customWidth="1"/>
    <col min="8" max="9" width="6.00390625" style="27" customWidth="1"/>
    <col min="10" max="10" width="2.00390625" style="27" customWidth="1"/>
    <col min="11" max="11" width="4.00390625" style="27" customWidth="1"/>
    <col min="12" max="12" width="1.00390625" style="27" customWidth="1"/>
    <col min="13" max="14" width="5.00390625" style="27" customWidth="1"/>
    <col min="15" max="15" width="2.50390625" style="28" customWidth="1"/>
    <col min="16" max="16" width="9.00390625" style="28" customWidth="1"/>
    <col min="17" max="17" width="4.75390625" style="28" customWidth="1"/>
    <col min="18" max="18" width="11.25390625" style="27" customWidth="1"/>
    <col min="19" max="20" width="6.875" style="2" hidden="1" customWidth="1"/>
    <col min="21" max="16384" width="9.00390625" style="2" customWidth="1"/>
  </cols>
  <sheetData>
    <row r="1" spans="1:18" ht="13.5" customHeight="1">
      <c r="A1" s="80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3.5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5:14" ht="15.75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6:15" ht="18.75" customHeight="1" thickBot="1">
      <c r="F4" s="94" t="s">
        <v>98</v>
      </c>
      <c r="G4" s="117"/>
      <c r="H4" s="84">
        <f>'入力用'!B1&amp;'入力用'!B2</f>
      </c>
      <c r="I4" s="84"/>
      <c r="J4" s="84"/>
      <c r="K4" s="84"/>
      <c r="L4" s="84"/>
      <c r="M4" s="84"/>
      <c r="N4" s="51"/>
      <c r="O4" s="27"/>
    </row>
    <row r="5" spans="6:18" ht="18.75" customHeight="1" thickBot="1">
      <c r="F5" s="94" t="s">
        <v>0</v>
      </c>
      <c r="G5" s="117"/>
      <c r="H5" s="84">
        <f>'入力用'!B4</f>
        <v>0</v>
      </c>
      <c r="I5" s="84"/>
      <c r="J5" s="84"/>
      <c r="K5" s="84"/>
      <c r="L5" s="84"/>
      <c r="M5" s="84"/>
      <c r="N5" s="51"/>
      <c r="P5" s="97"/>
      <c r="Q5" s="97"/>
      <c r="R5" s="97"/>
    </row>
    <row r="6" spans="6:18" ht="18.75" customHeight="1" thickBot="1">
      <c r="F6" s="94" t="s">
        <v>1</v>
      </c>
      <c r="G6" s="117"/>
      <c r="H6" s="84">
        <f>'入力用'!B5</f>
        <v>0</v>
      </c>
      <c r="I6" s="84"/>
      <c r="J6" s="84"/>
      <c r="K6" s="84"/>
      <c r="L6" s="84"/>
      <c r="M6" s="84"/>
      <c r="N6" s="51"/>
      <c r="P6" s="30"/>
      <c r="Q6" s="30"/>
      <c r="R6" s="31"/>
    </row>
    <row r="7" spans="6:18" ht="18.75" customHeight="1" thickBot="1">
      <c r="F7" s="94" t="s">
        <v>17</v>
      </c>
      <c r="G7" s="117"/>
      <c r="H7" s="84">
        <f>IF('入力用'!D6="",'入力用'!B6,'入力用'!B6&amp;'入力用'!D6)</f>
        <v>0</v>
      </c>
      <c r="I7" s="84"/>
      <c r="J7" s="84"/>
      <c r="K7" s="84"/>
      <c r="L7" s="84"/>
      <c r="M7" s="84"/>
      <c r="N7" s="51"/>
      <c r="P7" s="101" t="s">
        <v>15</v>
      </c>
      <c r="Q7" s="101"/>
      <c r="R7" s="101"/>
    </row>
    <row r="8" spans="6:18" ht="18.75" customHeight="1" thickBot="1">
      <c r="F8" s="94" t="s">
        <v>18</v>
      </c>
      <c r="G8" s="117"/>
      <c r="H8" s="84">
        <f>'入力用'!B7</f>
        <v>0</v>
      </c>
      <c r="I8" s="84"/>
      <c r="J8" s="84"/>
      <c r="K8" s="84"/>
      <c r="L8" s="84"/>
      <c r="M8" s="84"/>
      <c r="N8" s="51"/>
      <c r="P8" s="98" t="s">
        <v>53</v>
      </c>
      <c r="Q8" s="98"/>
      <c r="R8" s="98"/>
    </row>
    <row r="9" spans="6:14" ht="18.75" customHeight="1" thickBot="1">
      <c r="F9" s="94" t="s">
        <v>2</v>
      </c>
      <c r="G9" s="117"/>
      <c r="H9" s="84">
        <f>'入力用'!B8</f>
        <v>0</v>
      </c>
      <c r="I9" s="84"/>
      <c r="J9" s="84"/>
      <c r="K9" s="84"/>
      <c r="L9" s="84"/>
      <c r="M9" s="84"/>
      <c r="N9" s="51"/>
    </row>
    <row r="10" spans="5:20" ht="18.75" customHeight="1" thickBot="1">
      <c r="E10" s="32" t="s">
        <v>4</v>
      </c>
      <c r="F10" s="29"/>
      <c r="G10" s="33" t="s">
        <v>3</v>
      </c>
      <c r="H10" s="84" t="s">
        <v>11</v>
      </c>
      <c r="I10" s="84"/>
      <c r="J10" s="94"/>
      <c r="K10" s="104" t="s">
        <v>9</v>
      </c>
      <c r="L10" s="93"/>
      <c r="M10" s="35" t="s">
        <v>10</v>
      </c>
      <c r="N10" s="51"/>
      <c r="O10" s="27"/>
      <c r="S10" s="13"/>
      <c r="T10" s="16" t="s">
        <v>41</v>
      </c>
    </row>
    <row r="11" spans="5:20" ht="18.75" customHeight="1">
      <c r="E11" s="32"/>
      <c r="F11" s="36">
        <v>1</v>
      </c>
      <c r="G11" s="37">
        <f>VLOOKUP(T11,'入力用'!$A$11:$E$28,2)</f>
        <v>0</v>
      </c>
      <c r="H11" s="95">
        <f>VLOOKUP(T11,'入力用'!$A$11:$E$28,3)</f>
        <v>0</v>
      </c>
      <c r="I11" s="95">
        <f>'入力用'!D11</f>
        <v>0</v>
      </c>
      <c r="J11" s="96">
        <f>'入力用'!E11</f>
        <v>0</v>
      </c>
      <c r="K11" s="105">
        <f>VLOOKUP(T11,'入力用'!$A$11:$E$28,4)</f>
        <v>0</v>
      </c>
      <c r="L11" s="106">
        <f>'入力用'!G11</f>
        <v>0</v>
      </c>
      <c r="M11" s="38">
        <f>VLOOKUP(T11,'入力用'!$A$11:$E$28,5)</f>
        <v>0</v>
      </c>
      <c r="N11" s="51"/>
      <c r="P11" s="62"/>
      <c r="Q11" s="61"/>
      <c r="R11" s="61"/>
      <c r="S11" s="13">
        <v>1</v>
      </c>
      <c r="T11" s="14">
        <v>1</v>
      </c>
    </row>
    <row r="12" spans="5:20" ht="18.75" customHeight="1">
      <c r="E12" s="32"/>
      <c r="F12" s="39">
        <v>2</v>
      </c>
      <c r="G12" s="40">
        <f>VLOOKUP(T12,'入力用'!$A$11:$E$28,2)</f>
        <v>0</v>
      </c>
      <c r="H12" s="89">
        <f>VLOOKUP(T12,'入力用'!$A$11:$E$28,3)</f>
        <v>0</v>
      </c>
      <c r="I12" s="89">
        <f>'入力用'!D12</f>
        <v>0</v>
      </c>
      <c r="J12" s="90">
        <f>'入力用'!E12</f>
        <v>0</v>
      </c>
      <c r="K12" s="85">
        <f>VLOOKUP(T12,'入力用'!$A$11:$E$28,4)</f>
        <v>0</v>
      </c>
      <c r="L12" s="86">
        <f>'入力用'!G12</f>
        <v>0</v>
      </c>
      <c r="M12" s="41">
        <f>VLOOKUP(T12,'入力用'!$A$11:$E$28,5)</f>
        <v>0</v>
      </c>
      <c r="N12" s="51"/>
      <c r="P12" s="61"/>
      <c r="Q12" s="61"/>
      <c r="R12" s="61"/>
      <c r="S12" s="13">
        <v>2</v>
      </c>
      <c r="T12" s="15">
        <v>2</v>
      </c>
    </row>
    <row r="13" spans="5:20" ht="18.75" customHeight="1">
      <c r="E13" s="32"/>
      <c r="F13" s="39">
        <v>3</v>
      </c>
      <c r="G13" s="40">
        <f>VLOOKUP(T13,'入力用'!$A$11:$E$28,2)</f>
        <v>0</v>
      </c>
      <c r="H13" s="89">
        <f>VLOOKUP(T13,'入力用'!$A$11:$E$28,3)</f>
        <v>0</v>
      </c>
      <c r="I13" s="89">
        <f>'入力用'!D13</f>
        <v>0</v>
      </c>
      <c r="J13" s="90">
        <f>'入力用'!E13</f>
        <v>0</v>
      </c>
      <c r="K13" s="85">
        <f>VLOOKUP(T13,'入力用'!$A$11:$E$28,4)</f>
        <v>0</v>
      </c>
      <c r="L13" s="86">
        <f>'入力用'!G13</f>
        <v>0</v>
      </c>
      <c r="M13" s="41">
        <f>VLOOKUP(T13,'入力用'!$A$11:$E$28,5)</f>
        <v>0</v>
      </c>
      <c r="N13" s="51"/>
      <c r="P13" s="61"/>
      <c r="Q13" s="61"/>
      <c r="R13" s="61"/>
      <c r="S13" s="13">
        <v>3</v>
      </c>
      <c r="T13" s="15">
        <v>3</v>
      </c>
    </row>
    <row r="14" spans="5:20" ht="18.75" customHeight="1">
      <c r="E14" s="32"/>
      <c r="F14" s="39">
        <v>4</v>
      </c>
      <c r="G14" s="40">
        <f>VLOOKUP(T14,'入力用'!$A$11:$E$28,2)</f>
        <v>0</v>
      </c>
      <c r="H14" s="89">
        <f>VLOOKUP(T14,'入力用'!$A$11:$E$28,3)</f>
        <v>0</v>
      </c>
      <c r="I14" s="89">
        <f>'入力用'!D14</f>
        <v>0</v>
      </c>
      <c r="J14" s="90">
        <f>'入力用'!E14</f>
        <v>0</v>
      </c>
      <c r="K14" s="85">
        <f>VLOOKUP(T14,'入力用'!$A$11:$E$28,4)</f>
        <v>0</v>
      </c>
      <c r="L14" s="86">
        <f>'入力用'!G14</f>
        <v>0</v>
      </c>
      <c r="M14" s="41">
        <f>VLOOKUP(T14,'入力用'!$A$11:$E$28,5)</f>
        <v>0</v>
      </c>
      <c r="N14" s="51"/>
      <c r="P14" s="61"/>
      <c r="Q14" s="61"/>
      <c r="R14" s="61"/>
      <c r="S14" s="13">
        <v>4</v>
      </c>
      <c r="T14" s="15">
        <v>4</v>
      </c>
    </row>
    <row r="15" spans="5:20" ht="18.75" customHeight="1">
      <c r="E15" s="32"/>
      <c r="F15" s="39">
        <v>5</v>
      </c>
      <c r="G15" s="40">
        <f>VLOOKUP(T15,'入力用'!$A$11:$E$28,2)</f>
        <v>0</v>
      </c>
      <c r="H15" s="89">
        <f>VLOOKUP(T15,'入力用'!$A$11:$E$28,3)</f>
        <v>0</v>
      </c>
      <c r="I15" s="89">
        <f>'入力用'!D15</f>
        <v>0</v>
      </c>
      <c r="J15" s="90">
        <f>'入力用'!E15</f>
        <v>0</v>
      </c>
      <c r="K15" s="85">
        <f>VLOOKUP(T15,'入力用'!$A$11:$E$28,4)</f>
        <v>0</v>
      </c>
      <c r="L15" s="86">
        <f>'入力用'!G15</f>
        <v>0</v>
      </c>
      <c r="M15" s="41">
        <f>VLOOKUP(T15,'入力用'!$A$11:$E$28,5)</f>
        <v>0</v>
      </c>
      <c r="N15" s="51"/>
      <c r="P15" s="61"/>
      <c r="Q15" s="61"/>
      <c r="R15" s="61"/>
      <c r="S15" s="13">
        <v>5</v>
      </c>
      <c r="T15" s="15">
        <v>5</v>
      </c>
    </row>
    <row r="16" spans="5:20" ht="18.75" customHeight="1">
      <c r="E16" s="32"/>
      <c r="F16" s="39">
        <v>6</v>
      </c>
      <c r="G16" s="40">
        <f>VLOOKUP(T16,'入力用'!$A$11:$E$28,2)</f>
        <v>0</v>
      </c>
      <c r="H16" s="89">
        <f>VLOOKUP(T16,'入力用'!$A$11:$E$28,3)</f>
        <v>0</v>
      </c>
      <c r="I16" s="89">
        <f>'入力用'!D16</f>
        <v>0</v>
      </c>
      <c r="J16" s="90">
        <f>'入力用'!E16</f>
        <v>0</v>
      </c>
      <c r="K16" s="85">
        <f>VLOOKUP(T16,'入力用'!$A$11:$E$28,4)</f>
        <v>0</v>
      </c>
      <c r="L16" s="86">
        <f>'入力用'!G16</f>
        <v>0</v>
      </c>
      <c r="M16" s="41">
        <f>VLOOKUP(T16,'入力用'!$A$11:$E$28,5)</f>
        <v>0</v>
      </c>
      <c r="N16" s="51"/>
      <c r="P16" s="61"/>
      <c r="Q16" s="61"/>
      <c r="R16" s="61"/>
      <c r="S16" s="13">
        <v>6</v>
      </c>
      <c r="T16" s="15">
        <v>6</v>
      </c>
    </row>
    <row r="17" spans="5:20" ht="18.75" customHeight="1">
      <c r="E17" s="32"/>
      <c r="F17" s="39">
        <v>7</v>
      </c>
      <c r="G17" s="40">
        <f>VLOOKUP(T17,'入力用'!$A$11:$E$28,2)</f>
        <v>0</v>
      </c>
      <c r="H17" s="89">
        <f>VLOOKUP(T17,'入力用'!$A$11:$E$28,3)</f>
        <v>0</v>
      </c>
      <c r="I17" s="89">
        <f>'入力用'!D17</f>
        <v>0</v>
      </c>
      <c r="J17" s="90">
        <f>'入力用'!E17</f>
        <v>0</v>
      </c>
      <c r="K17" s="85">
        <f>VLOOKUP(T17,'入力用'!$A$11:$E$28,4)</f>
        <v>0</v>
      </c>
      <c r="L17" s="86">
        <f>'入力用'!G17</f>
        <v>0</v>
      </c>
      <c r="M17" s="41">
        <f>VLOOKUP(T17,'入力用'!$A$11:$E$28,5)</f>
        <v>0</v>
      </c>
      <c r="N17" s="51"/>
      <c r="P17" s="61"/>
      <c r="Q17" s="61"/>
      <c r="R17" s="61"/>
      <c r="S17" s="13">
        <v>7</v>
      </c>
      <c r="T17" s="15">
        <v>7</v>
      </c>
    </row>
    <row r="18" spans="5:20" ht="18.75" customHeight="1">
      <c r="E18" s="32"/>
      <c r="F18" s="39">
        <v>8</v>
      </c>
      <c r="G18" s="40">
        <f>VLOOKUP(T18,'入力用'!$A$11:$E$28,2)</f>
        <v>0</v>
      </c>
      <c r="H18" s="89">
        <f>VLOOKUP(T18,'入力用'!$A$11:$E$28,3)</f>
        <v>0</v>
      </c>
      <c r="I18" s="89">
        <f>'入力用'!D18</f>
        <v>0</v>
      </c>
      <c r="J18" s="90">
        <f>'入力用'!E18</f>
        <v>0</v>
      </c>
      <c r="K18" s="85">
        <f>VLOOKUP(T18,'入力用'!$A$11:$E$28,4)</f>
        <v>0</v>
      </c>
      <c r="L18" s="86">
        <f>'入力用'!G18</f>
        <v>0</v>
      </c>
      <c r="M18" s="41">
        <f>VLOOKUP(T18,'入力用'!$A$11:$E$28,5)</f>
        <v>0</v>
      </c>
      <c r="N18" s="51"/>
      <c r="P18" s="61"/>
      <c r="Q18" s="61"/>
      <c r="R18" s="61"/>
      <c r="S18" s="13">
        <v>8</v>
      </c>
      <c r="T18" s="15">
        <v>8</v>
      </c>
    </row>
    <row r="19" spans="5:20" ht="18.75" customHeight="1">
      <c r="E19" s="32"/>
      <c r="F19" s="39">
        <v>9</v>
      </c>
      <c r="G19" s="40">
        <f>VLOOKUP(T19,'入力用'!$A$11:$E$28,2)</f>
        <v>0</v>
      </c>
      <c r="H19" s="89">
        <f>VLOOKUP(T19,'入力用'!$A$11:$E$28,3)</f>
        <v>0</v>
      </c>
      <c r="I19" s="89">
        <f>'入力用'!D19</f>
        <v>0</v>
      </c>
      <c r="J19" s="90">
        <f>'入力用'!E19</f>
        <v>0</v>
      </c>
      <c r="K19" s="85">
        <f>VLOOKUP(T19,'入力用'!$A$11:$E$28,4)</f>
        <v>0</v>
      </c>
      <c r="L19" s="86">
        <f>'入力用'!G19</f>
        <v>0</v>
      </c>
      <c r="M19" s="41">
        <f>VLOOKUP(T19,'入力用'!$A$11:$E$28,5)</f>
        <v>0</v>
      </c>
      <c r="N19" s="51"/>
      <c r="P19" s="61"/>
      <c r="Q19" s="61"/>
      <c r="R19" s="61"/>
      <c r="S19" s="13">
        <v>9</v>
      </c>
      <c r="T19" s="15">
        <v>9</v>
      </c>
    </row>
    <row r="20" spans="5:20" ht="18.75" customHeight="1">
      <c r="E20" s="32"/>
      <c r="F20" s="39">
        <v>10</v>
      </c>
      <c r="G20" s="40">
        <f>VLOOKUP(T20,'入力用'!$A$11:$E$28,2)</f>
        <v>0</v>
      </c>
      <c r="H20" s="89">
        <f>VLOOKUP(T20,'入力用'!$A$11:$E$28,3)</f>
        <v>0</v>
      </c>
      <c r="I20" s="89">
        <f>'入力用'!D20</f>
        <v>0</v>
      </c>
      <c r="J20" s="90">
        <f>'入力用'!E20</f>
        <v>0</v>
      </c>
      <c r="K20" s="85">
        <f>VLOOKUP(T20,'入力用'!$A$11:$E$28,4)</f>
        <v>0</v>
      </c>
      <c r="L20" s="86">
        <f>'入力用'!G20</f>
        <v>0</v>
      </c>
      <c r="M20" s="41">
        <f>VLOOKUP(T20,'入力用'!$A$11:$E$28,5)</f>
        <v>0</v>
      </c>
      <c r="N20" s="51"/>
      <c r="P20" s="61"/>
      <c r="Q20" s="61"/>
      <c r="R20" s="61"/>
      <c r="S20" s="13">
        <v>10</v>
      </c>
      <c r="T20" s="15">
        <v>10</v>
      </c>
    </row>
    <row r="21" spans="5:20" ht="18.75" customHeight="1">
      <c r="E21" s="32"/>
      <c r="F21" s="39">
        <v>11</v>
      </c>
      <c r="G21" s="40">
        <f>VLOOKUP(T21,'入力用'!$A$11:$E$28,2)</f>
        <v>0</v>
      </c>
      <c r="H21" s="89">
        <f>VLOOKUP(T21,'入力用'!$A$11:$E$28,3)</f>
        <v>0</v>
      </c>
      <c r="I21" s="89">
        <f>'入力用'!D21</f>
        <v>0</v>
      </c>
      <c r="J21" s="90">
        <f>'入力用'!E21</f>
        <v>0</v>
      </c>
      <c r="K21" s="85">
        <f>VLOOKUP(T21,'入力用'!$A$11:$E$28,4)</f>
        <v>0</v>
      </c>
      <c r="L21" s="86">
        <f>'入力用'!G21</f>
        <v>0</v>
      </c>
      <c r="M21" s="41">
        <f>VLOOKUP(T21,'入力用'!$A$11:$E$28,5)</f>
        <v>0</v>
      </c>
      <c r="N21" s="51"/>
      <c r="P21" s="61"/>
      <c r="Q21" s="61"/>
      <c r="R21" s="61"/>
      <c r="S21" s="13">
        <v>11</v>
      </c>
      <c r="T21" s="15">
        <v>11</v>
      </c>
    </row>
    <row r="22" spans="5:20" ht="18.75" customHeight="1">
      <c r="E22" s="32"/>
      <c r="F22" s="39">
        <v>12</v>
      </c>
      <c r="G22" s="40">
        <f>VLOOKUP(T22,'入力用'!$A$11:$E$28,2)</f>
        <v>0</v>
      </c>
      <c r="H22" s="89">
        <f>VLOOKUP(T22,'入力用'!$A$11:$E$28,3)</f>
        <v>0</v>
      </c>
      <c r="I22" s="89">
        <f>'入力用'!D22</f>
        <v>0</v>
      </c>
      <c r="J22" s="90">
        <f>'入力用'!E22</f>
        <v>0</v>
      </c>
      <c r="K22" s="85">
        <f>VLOOKUP(T22,'入力用'!$A$11:$E$28,4)</f>
        <v>0</v>
      </c>
      <c r="L22" s="86">
        <f>'入力用'!G22</f>
        <v>0</v>
      </c>
      <c r="M22" s="41">
        <f>VLOOKUP(T22,'入力用'!$A$11:$E$28,5)</f>
        <v>0</v>
      </c>
      <c r="N22" s="51"/>
      <c r="P22" s="61"/>
      <c r="Q22" s="61"/>
      <c r="R22" s="61"/>
      <c r="S22" s="13">
        <v>12</v>
      </c>
      <c r="T22" s="15">
        <v>12</v>
      </c>
    </row>
    <row r="23" spans="5:20" ht="18.75" customHeight="1">
      <c r="E23" s="32"/>
      <c r="F23" s="39">
        <v>13</v>
      </c>
      <c r="G23" s="40">
        <f>VLOOKUP(T23,'入力用'!$A$11:$E$28,2)</f>
        <v>0</v>
      </c>
      <c r="H23" s="89">
        <f>VLOOKUP(T23,'入力用'!$A$11:$E$28,3)</f>
        <v>0</v>
      </c>
      <c r="I23" s="89">
        <f>'入力用'!D23</f>
        <v>0</v>
      </c>
      <c r="J23" s="90">
        <f>'入力用'!E23</f>
        <v>0</v>
      </c>
      <c r="K23" s="85">
        <f>VLOOKUP(T23,'入力用'!$A$11:$E$28,4)</f>
        <v>0</v>
      </c>
      <c r="L23" s="86">
        <f>'入力用'!G23</f>
        <v>0</v>
      </c>
      <c r="M23" s="41">
        <f>VLOOKUP(T23,'入力用'!$A$11:$E$28,5)</f>
        <v>0</v>
      </c>
      <c r="N23" s="51"/>
      <c r="P23" s="61"/>
      <c r="Q23" s="61"/>
      <c r="R23" s="61"/>
      <c r="S23" s="13">
        <v>13</v>
      </c>
      <c r="T23" s="15">
        <v>13</v>
      </c>
    </row>
    <row r="24" spans="5:20" ht="18.75" customHeight="1">
      <c r="E24" s="32"/>
      <c r="F24" s="39">
        <v>14</v>
      </c>
      <c r="G24" s="40">
        <f>VLOOKUP(T24,'入力用'!$A$11:$E$28,2)</f>
        <v>0</v>
      </c>
      <c r="H24" s="89">
        <f>VLOOKUP(T24,'入力用'!$A$11:$E$28,3)</f>
        <v>0</v>
      </c>
      <c r="I24" s="89">
        <f>'入力用'!D24</f>
        <v>0</v>
      </c>
      <c r="J24" s="90">
        <f>'入力用'!E24</f>
        <v>0</v>
      </c>
      <c r="K24" s="85">
        <f>VLOOKUP(T24,'入力用'!$A$11:$E$28,4)</f>
        <v>0</v>
      </c>
      <c r="L24" s="86">
        <f>'入力用'!G24</f>
        <v>0</v>
      </c>
      <c r="M24" s="41">
        <f>VLOOKUP(T24,'入力用'!$A$11:$E$28,5)</f>
        <v>0</v>
      </c>
      <c r="N24" s="51"/>
      <c r="P24" s="61"/>
      <c r="Q24" s="61"/>
      <c r="R24" s="61"/>
      <c r="S24" s="13">
        <v>14</v>
      </c>
      <c r="T24" s="15">
        <v>14</v>
      </c>
    </row>
    <row r="25" spans="5:20" ht="18.75" customHeight="1">
      <c r="E25" s="32"/>
      <c r="F25" s="39">
        <v>15</v>
      </c>
      <c r="G25" s="40">
        <f>VLOOKUP(T25,'入力用'!$A$11:$E$28,2)</f>
        <v>0</v>
      </c>
      <c r="H25" s="89">
        <f>VLOOKUP(T25,'入力用'!$A$11:$E$28,3)</f>
        <v>0</v>
      </c>
      <c r="I25" s="89">
        <f>'入力用'!D25</f>
        <v>0</v>
      </c>
      <c r="J25" s="90">
        <f>'入力用'!E25</f>
        <v>0</v>
      </c>
      <c r="K25" s="85">
        <f>VLOOKUP(T25,'入力用'!$A$11:$E$28,4)</f>
        <v>0</v>
      </c>
      <c r="L25" s="86">
        <f>'入力用'!G25</f>
        <v>0</v>
      </c>
      <c r="M25" s="41">
        <f>VLOOKUP(T25,'入力用'!$A$11:$E$28,5)</f>
        <v>0</v>
      </c>
      <c r="N25" s="51"/>
      <c r="P25" s="61"/>
      <c r="Q25" s="61"/>
      <c r="R25" s="61"/>
      <c r="S25" s="13">
        <v>15</v>
      </c>
      <c r="T25" s="15">
        <v>15</v>
      </c>
    </row>
    <row r="26" spans="5:20" ht="18.75" customHeight="1">
      <c r="E26" s="32"/>
      <c r="F26" s="39">
        <v>16</v>
      </c>
      <c r="G26" s="40">
        <f>VLOOKUP(T26,'入力用'!$A$11:$E$28,2)</f>
        <v>0</v>
      </c>
      <c r="H26" s="89">
        <f>VLOOKUP(T26,'入力用'!$A$11:$E$28,3)</f>
        <v>0</v>
      </c>
      <c r="I26" s="89">
        <f>'入力用'!D26</f>
        <v>0</v>
      </c>
      <c r="J26" s="90">
        <f>'入力用'!E26</f>
        <v>0</v>
      </c>
      <c r="K26" s="85">
        <f>VLOOKUP(T26,'入力用'!$A$11:$E$28,4)</f>
        <v>0</v>
      </c>
      <c r="L26" s="86">
        <f>'入力用'!G26</f>
        <v>0</v>
      </c>
      <c r="M26" s="41">
        <f>VLOOKUP(T26,'入力用'!$A$11:$E$28,5)</f>
        <v>0</v>
      </c>
      <c r="N26" s="51"/>
      <c r="P26" s="61"/>
      <c r="Q26" s="61"/>
      <c r="R26" s="61"/>
      <c r="S26" s="13">
        <v>16</v>
      </c>
      <c r="T26" s="15">
        <v>16</v>
      </c>
    </row>
    <row r="27" spans="5:20" ht="18.75" customHeight="1">
      <c r="E27" s="32"/>
      <c r="F27" s="39">
        <v>17</v>
      </c>
      <c r="G27" s="40">
        <f>VLOOKUP(T27,'入力用'!$A$11:$E$28,2)</f>
        <v>0</v>
      </c>
      <c r="H27" s="89">
        <f>VLOOKUP(T27,'入力用'!$A$11:$E$28,3)</f>
        <v>0</v>
      </c>
      <c r="I27" s="89">
        <f>'入力用'!D27</f>
        <v>0</v>
      </c>
      <c r="J27" s="90">
        <f>'入力用'!E27</f>
        <v>0</v>
      </c>
      <c r="K27" s="85">
        <f>VLOOKUP(T27,'入力用'!$A$11:$E$28,4)</f>
        <v>0</v>
      </c>
      <c r="L27" s="86">
        <f>'入力用'!G27</f>
        <v>0</v>
      </c>
      <c r="M27" s="41">
        <f>VLOOKUP(T27,'入力用'!$A$11:$E$28,5)</f>
        <v>0</v>
      </c>
      <c r="N27" s="51"/>
      <c r="P27" s="61"/>
      <c r="Q27" s="61"/>
      <c r="R27" s="61"/>
      <c r="S27" s="13">
        <v>17</v>
      </c>
      <c r="T27" s="15">
        <v>17</v>
      </c>
    </row>
    <row r="28" spans="5:20" ht="18.75" customHeight="1" thickBot="1">
      <c r="E28" s="32"/>
      <c r="F28" s="42">
        <v>18</v>
      </c>
      <c r="G28" s="43">
        <f>VLOOKUP(T28,'入力用'!$A$11:$E$28,2)</f>
        <v>0</v>
      </c>
      <c r="H28" s="102">
        <f>VLOOKUP(T28,'入力用'!$A$11:$E$28,3)</f>
        <v>0</v>
      </c>
      <c r="I28" s="102">
        <f>'入力用'!D28</f>
        <v>0</v>
      </c>
      <c r="J28" s="103">
        <f>'入力用'!E28</f>
        <v>0</v>
      </c>
      <c r="K28" s="87">
        <f>VLOOKUP(T28,'入力用'!$A$11:$E$28,4)</f>
        <v>0</v>
      </c>
      <c r="L28" s="88">
        <f>'入力用'!G28</f>
        <v>0</v>
      </c>
      <c r="M28" s="44">
        <f>VLOOKUP(T28,'入力用'!$A$11:$E$28,5)</f>
        <v>0</v>
      </c>
      <c r="N28" s="51"/>
      <c r="S28" s="13">
        <v>18</v>
      </c>
      <c r="T28" s="15">
        <v>18</v>
      </c>
    </row>
    <row r="29" spans="6:18" ht="18.75" customHeight="1" thickBot="1">
      <c r="F29" s="112" t="s">
        <v>23</v>
      </c>
      <c r="G29" s="118"/>
      <c r="H29" s="34" t="s">
        <v>5</v>
      </c>
      <c r="I29" s="35" t="s">
        <v>6</v>
      </c>
      <c r="J29" s="92" t="s">
        <v>7</v>
      </c>
      <c r="K29" s="93"/>
      <c r="L29" s="91" t="s">
        <v>8</v>
      </c>
      <c r="M29" s="92"/>
      <c r="P29" s="97" t="s">
        <v>16</v>
      </c>
      <c r="Q29" s="97"/>
      <c r="R29" s="97"/>
    </row>
    <row r="30" spans="6:18" ht="18.75" customHeight="1">
      <c r="F30" s="119" t="s">
        <v>19</v>
      </c>
      <c r="G30" s="120"/>
      <c r="H30" s="45">
        <f>'入力用'!G4</f>
        <v>0</v>
      </c>
      <c r="I30" s="46">
        <f>'入力用'!H4</f>
        <v>0</v>
      </c>
      <c r="J30" s="111">
        <f>'入力用'!I4</f>
        <v>0</v>
      </c>
      <c r="K30" s="115"/>
      <c r="L30" s="110">
        <f>'入力用'!J4</f>
        <v>0</v>
      </c>
      <c r="M30" s="111"/>
      <c r="P30" s="97" t="s">
        <v>25</v>
      </c>
      <c r="Q30" s="97"/>
      <c r="R30" s="97"/>
    </row>
    <row r="31" spans="6:13" ht="18.75" customHeight="1">
      <c r="F31" s="116" t="s">
        <v>20</v>
      </c>
      <c r="G31" s="128"/>
      <c r="H31" s="47">
        <f>'入力用'!G5</f>
        <v>0</v>
      </c>
      <c r="I31" s="48">
        <f>'入力用'!H5</f>
        <v>0</v>
      </c>
      <c r="J31" s="108">
        <f>'入力用'!I5</f>
        <v>0</v>
      </c>
      <c r="K31" s="116"/>
      <c r="L31" s="107">
        <f>'入力用'!J5</f>
        <v>0</v>
      </c>
      <c r="M31" s="108"/>
    </row>
    <row r="32" spans="6:13" ht="18.75" customHeight="1" thickBot="1">
      <c r="F32" s="109" t="s">
        <v>21</v>
      </c>
      <c r="G32" s="129"/>
      <c r="H32" s="49">
        <f>'入力用'!G6</f>
        <v>0</v>
      </c>
      <c r="I32" s="50">
        <f>'入力用'!H6</f>
        <v>0</v>
      </c>
      <c r="J32" s="83">
        <f>'入力用'!I6</f>
        <v>0</v>
      </c>
      <c r="K32" s="109"/>
      <c r="L32" s="82">
        <f>'入力用'!J6</f>
        <v>0</v>
      </c>
      <c r="M32" s="83"/>
    </row>
    <row r="33" ht="18.75" customHeight="1" thickBot="1"/>
    <row r="34" spans="6:13" ht="18.75" customHeight="1">
      <c r="F34" s="130" t="s">
        <v>12</v>
      </c>
      <c r="G34" s="118"/>
      <c r="H34" s="112">
        <f>IF('入力用'!B32="",'入力用'!B31,'入力用'!B31&amp;"，"&amp;'入力用'!B32)</f>
        <v>0</v>
      </c>
      <c r="I34" s="113"/>
      <c r="J34" s="113"/>
      <c r="K34" s="113"/>
      <c r="L34" s="113"/>
      <c r="M34" s="114"/>
    </row>
    <row r="35" spans="6:13" ht="18.75" customHeight="1">
      <c r="F35" s="131" t="s">
        <v>13</v>
      </c>
      <c r="G35" s="132"/>
      <c r="H35" s="133" t="str">
        <f>IF('入力用'!B32="",'入力用'!D31&amp;"級",'入力用'!D31&amp;"級，"&amp;'入力用'!D32&amp;"級")</f>
        <v>級</v>
      </c>
      <c r="I35" s="134"/>
      <c r="J35" s="134"/>
      <c r="K35" s="134"/>
      <c r="L35" s="134"/>
      <c r="M35" s="135"/>
    </row>
    <row r="36" spans="6:13" ht="21" customHeight="1" thickBot="1">
      <c r="F36" s="123" t="s">
        <v>26</v>
      </c>
      <c r="G36" s="124"/>
      <c r="H36" s="125">
        <f>IF('入力用'!B32="",'入力用'!E31,'入力用'!E31&amp;"，"&amp;'入力用'!E32)</f>
        <v>0</v>
      </c>
      <c r="I36" s="126"/>
      <c r="J36" s="126"/>
      <c r="K36" s="126"/>
      <c r="L36" s="126"/>
      <c r="M36" s="127"/>
    </row>
    <row r="37" ht="18.75" customHeight="1"/>
    <row r="38" spans="1:18" s="1" customFormat="1" ht="13.5" customHeight="1">
      <c r="A38" s="100" t="s">
        <v>54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1" customFormat="1" ht="13.5" customHeight="1">
      <c r="A39" s="101" t="s">
        <v>55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s="1" customFormat="1" ht="13.5" customHeight="1">
      <c r="A40" s="100" t="s">
        <v>56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1" customFormat="1" ht="13.5" customHeight="1">
      <c r="A41" s="99" t="s">
        <v>57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8" s="1" customFormat="1" ht="12">
      <c r="A42" s="5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4"/>
    </row>
    <row r="43" spans="1:18" s="1" customFormat="1" ht="13.5" customHeight="1">
      <c r="A43" s="99" t="s">
        <v>14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8" s="1" customFormat="1" ht="13.5" customHeight="1">
      <c r="A44" s="99" t="s">
        <v>101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s="1" customFormat="1" ht="13.5" customHeight="1">
      <c r="A45" s="99" t="s">
        <v>27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s="1" customFormat="1" ht="13.5" customHeight="1">
      <c r="A46" s="99" t="s">
        <v>22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ht="10.5" customHeight="1"/>
    <row r="48" spans="1:18" ht="13.5" customHeight="1">
      <c r="A48" s="97" t="str">
        <f>"  令和"&amp;'入力用'!G32&amp;"年"&amp;'入力用'!H32&amp;"月"&amp;'入力用'!I32&amp;"日"</f>
        <v>  令和5年月日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50" spans="7:17" ht="14.25">
      <c r="G50" s="121" t="str">
        <f>'入力用'!B2&amp;"代表者名"</f>
        <v>代表者名</v>
      </c>
      <c r="H50" s="121"/>
      <c r="I50" s="121"/>
      <c r="J50" s="121"/>
      <c r="K50" s="121"/>
      <c r="L50" s="55"/>
      <c r="M50" s="122">
        <f>'入力用'!B3</f>
        <v>0</v>
      </c>
      <c r="N50" s="122"/>
      <c r="O50" s="122"/>
      <c r="P50" s="122"/>
      <c r="Q50" s="56" t="s">
        <v>24</v>
      </c>
    </row>
  </sheetData>
  <sheetProtection/>
  <mergeCells count="86">
    <mergeCell ref="G50:K50"/>
    <mergeCell ref="M50:P50"/>
    <mergeCell ref="F36:G36"/>
    <mergeCell ref="H36:M36"/>
    <mergeCell ref="F31:G31"/>
    <mergeCell ref="F32:G32"/>
    <mergeCell ref="F34:G34"/>
    <mergeCell ref="F35:G35"/>
    <mergeCell ref="H35:M35"/>
    <mergeCell ref="A46:R46"/>
    <mergeCell ref="F4:G4"/>
    <mergeCell ref="F5:G5"/>
    <mergeCell ref="F6:G6"/>
    <mergeCell ref="F7:G7"/>
    <mergeCell ref="F29:G29"/>
    <mergeCell ref="F30:G30"/>
    <mergeCell ref="F8:G8"/>
    <mergeCell ref="F9:G9"/>
    <mergeCell ref="A48:R48"/>
    <mergeCell ref="P29:R29"/>
    <mergeCell ref="P30:R30"/>
    <mergeCell ref="A45:R45"/>
    <mergeCell ref="J32:K32"/>
    <mergeCell ref="L30:M30"/>
    <mergeCell ref="H34:M34"/>
    <mergeCell ref="J30:K30"/>
    <mergeCell ref="J31:K31"/>
    <mergeCell ref="A40:R40"/>
    <mergeCell ref="A41:R41"/>
    <mergeCell ref="H14:J14"/>
    <mergeCell ref="H15:J15"/>
    <mergeCell ref="H16:J16"/>
    <mergeCell ref="H17:J17"/>
    <mergeCell ref="L31:M31"/>
    <mergeCell ref="H18:J18"/>
    <mergeCell ref="K15:L15"/>
    <mergeCell ref="H25:J25"/>
    <mergeCell ref="H26:J26"/>
    <mergeCell ref="A38:R38"/>
    <mergeCell ref="A39:R39"/>
    <mergeCell ref="P7:R7"/>
    <mergeCell ref="H27:J27"/>
    <mergeCell ref="H28:J28"/>
    <mergeCell ref="K14:L14"/>
    <mergeCell ref="K12:L12"/>
    <mergeCell ref="K13:L13"/>
    <mergeCell ref="K10:L10"/>
    <mergeCell ref="K11:L11"/>
    <mergeCell ref="P5:R5"/>
    <mergeCell ref="P8:R8"/>
    <mergeCell ref="H23:J23"/>
    <mergeCell ref="H24:J24"/>
    <mergeCell ref="A43:R43"/>
    <mergeCell ref="A44:R44"/>
    <mergeCell ref="H21:J21"/>
    <mergeCell ref="H22:J22"/>
    <mergeCell ref="H12:J12"/>
    <mergeCell ref="H19:J19"/>
    <mergeCell ref="H4:M4"/>
    <mergeCell ref="H5:M5"/>
    <mergeCell ref="H6:M6"/>
    <mergeCell ref="H7:M7"/>
    <mergeCell ref="H10:J10"/>
    <mergeCell ref="H11:J11"/>
    <mergeCell ref="L29:M29"/>
    <mergeCell ref="K23:L23"/>
    <mergeCell ref="K24:L24"/>
    <mergeCell ref="K25:L25"/>
    <mergeCell ref="K26:L26"/>
    <mergeCell ref="J29:K29"/>
    <mergeCell ref="H13:J13"/>
    <mergeCell ref="K16:L16"/>
    <mergeCell ref="K17:L17"/>
    <mergeCell ref="K18:L18"/>
    <mergeCell ref="K19:L19"/>
    <mergeCell ref="H20:J20"/>
    <mergeCell ref="A1:R1"/>
    <mergeCell ref="A2:R2"/>
    <mergeCell ref="L32:M32"/>
    <mergeCell ref="H8:M8"/>
    <mergeCell ref="H9:M9"/>
    <mergeCell ref="K27:L27"/>
    <mergeCell ref="K28:L28"/>
    <mergeCell ref="K20:L20"/>
    <mergeCell ref="K21:L21"/>
    <mergeCell ref="K22:L2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T.Komatsu</dc:creator>
  <cp:keywords/>
  <dc:description/>
  <cp:lastModifiedBy>Owner</cp:lastModifiedBy>
  <cp:lastPrinted>2023-06-07T23:09:45Z</cp:lastPrinted>
  <dcterms:created xsi:type="dcterms:W3CDTF">2006-10-23T09:45:27Z</dcterms:created>
  <dcterms:modified xsi:type="dcterms:W3CDTF">2023-08-30T00:00:20Z</dcterms:modified>
  <cp:category/>
  <cp:version/>
  <cp:contentType/>
  <cp:contentStatus/>
</cp:coreProperties>
</file>